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 Clancy\Documents\FatBrokeStupid.com\Challenges and Experiments\80-20 Experiment 2019-June\1. 80-20 - Month 1\"/>
    </mc:Choice>
  </mc:AlternateContent>
  <xr:revisionPtr revIDLastSave="0" documentId="13_ncr:1_{83D1B9CF-9C45-4908-9A1E-96FE2EF3C115}" xr6:coauthVersionLast="43" xr6:coauthVersionMax="43" xr10:uidLastSave="{00000000-0000-0000-0000-000000000000}"/>
  <bookViews>
    <workbookView xWindow="-108" yWindow="-108" windowWidth="23256" windowHeight="12576" xr2:uid="{D04803CF-0654-4E76-BB29-C2CA4796EEA6}"/>
  </bookViews>
  <sheets>
    <sheet name="15_June-14_Jul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5" i="1"/>
  <c r="AG4" i="1" l="1"/>
  <c r="AG101" i="1" s="1"/>
  <c r="AH101" i="1" s="1"/>
  <c r="AG100" i="1" l="1"/>
  <c r="AH86" i="1" l="1"/>
  <c r="AH6" i="1"/>
  <c r="AH10" i="1"/>
  <c r="AH14" i="1"/>
  <c r="AH18" i="1"/>
  <c r="AH22" i="1"/>
  <c r="AH26" i="1"/>
  <c r="AH30" i="1"/>
  <c r="AH34" i="1"/>
  <c r="AH38" i="1"/>
  <c r="AH42" i="1"/>
  <c r="AH46" i="1"/>
  <c r="AH50" i="1"/>
  <c r="AH54" i="1"/>
  <c r="AH58" i="1"/>
  <c r="AH62" i="1"/>
  <c r="AH66" i="1"/>
  <c r="AH70" i="1"/>
  <c r="AH74" i="1"/>
  <c r="AH82" i="1"/>
  <c r="AH94" i="1"/>
  <c r="AH47" i="1"/>
  <c r="AH59" i="1"/>
  <c r="AH67" i="1"/>
  <c r="AH71" i="1"/>
  <c r="AH79" i="1"/>
  <c r="AH87" i="1"/>
  <c r="AH91" i="1"/>
  <c r="AH99" i="1"/>
  <c r="AH78" i="1"/>
  <c r="AH98" i="1"/>
  <c r="AH7" i="1"/>
  <c r="AH11" i="1"/>
  <c r="AH15" i="1"/>
  <c r="AH19" i="1"/>
  <c r="AH23" i="1"/>
  <c r="AH27" i="1"/>
  <c r="AH31" i="1"/>
  <c r="AH35" i="1"/>
  <c r="AH39" i="1"/>
  <c r="AH43" i="1"/>
  <c r="AH51" i="1"/>
  <c r="AH55" i="1"/>
  <c r="AH63" i="1"/>
  <c r="AH75" i="1"/>
  <c r="AH83" i="1"/>
  <c r="AH95" i="1"/>
  <c r="AH90" i="1"/>
  <c r="AH9" i="1"/>
  <c r="AH13" i="1"/>
  <c r="AH17" i="1"/>
  <c r="AH21" i="1"/>
  <c r="AH25" i="1"/>
  <c r="AH29" i="1"/>
  <c r="AH33" i="1"/>
  <c r="AH37" i="1"/>
  <c r="AH41" i="1"/>
  <c r="AH45" i="1"/>
  <c r="AH49" i="1"/>
  <c r="AH53" i="1"/>
  <c r="AH57" i="1"/>
  <c r="AH61" i="1"/>
  <c r="AH65" i="1"/>
  <c r="AH69" i="1"/>
  <c r="AH73" i="1"/>
  <c r="AH77" i="1"/>
  <c r="AH81" i="1"/>
  <c r="AH85" i="1"/>
  <c r="AH89" i="1"/>
  <c r="AH93" i="1"/>
  <c r="AH97" i="1"/>
  <c r="AH84" i="1"/>
  <c r="AH36" i="1"/>
  <c r="AH56" i="1"/>
  <c r="AH12" i="1"/>
  <c r="AH40" i="1"/>
  <c r="AH96" i="1"/>
  <c r="AH88" i="1"/>
  <c r="AH76" i="1"/>
  <c r="AH16" i="1"/>
  <c r="AH72" i="1"/>
  <c r="AH52" i="1"/>
  <c r="AH68" i="1"/>
  <c r="AH28" i="1"/>
  <c r="AH48" i="1"/>
  <c r="AH44" i="1"/>
  <c r="AH20" i="1"/>
  <c r="AH92" i="1"/>
  <c r="AH24" i="1"/>
  <c r="AH80" i="1"/>
  <c r="AH60" i="1"/>
  <c r="AH8" i="1"/>
  <c r="AH64" i="1"/>
  <c r="AH32" i="1"/>
  <c r="AH5" i="1"/>
  <c r="AH4" i="1"/>
  <c r="AJ12" i="1" l="1"/>
  <c r="AH100" i="1"/>
</calcChain>
</file>

<file path=xl/sharedStrings.xml><?xml version="1.0" encoding="utf-8"?>
<sst xmlns="http://schemas.openxmlformats.org/spreadsheetml/2006/main" count="410" uniqueCount="117">
  <si>
    <t>Fat, Broke and Stupid</t>
  </si>
  <si>
    <t>80/20 Rule on My Wardrobe</t>
  </si>
  <si>
    <t>Category</t>
  </si>
  <si>
    <t>Item</t>
  </si>
  <si>
    <t>Pants</t>
  </si>
  <si>
    <t>Pijamas</t>
  </si>
  <si>
    <t>Jeans (Dark #1)</t>
  </si>
  <si>
    <t>Kiwi (Green and Pink)</t>
  </si>
  <si>
    <t>Socks</t>
  </si>
  <si>
    <t>Underpants</t>
  </si>
  <si>
    <t>Shoes</t>
  </si>
  <si>
    <t>Flip-Flops (Blue)</t>
  </si>
  <si>
    <t>Hiking Boots</t>
  </si>
  <si>
    <t>T-Shirts</t>
  </si>
  <si>
    <t>Sweaters</t>
  </si>
  <si>
    <t>Hoodie (Blue)</t>
  </si>
  <si>
    <t>Accessories</t>
  </si>
  <si>
    <t>Belt</t>
  </si>
  <si>
    <t>x</t>
  </si>
  <si>
    <t>Total</t>
  </si>
  <si>
    <t>Date</t>
  </si>
  <si>
    <t>Light Blue (Solid)</t>
  </si>
  <si>
    <t>Flowery (Blue and Green)</t>
  </si>
  <si>
    <t>Average</t>
  </si>
  <si>
    <t>Shorts</t>
  </si>
  <si>
    <t>Gym Shorts</t>
  </si>
  <si>
    <t>Red</t>
  </si>
  <si>
    <t>Color Stripes (Nice)</t>
  </si>
  <si>
    <t>Yellow</t>
  </si>
  <si>
    <t>Vans (Multicolor)</t>
  </si>
  <si>
    <t>Shirts</t>
  </si>
  <si>
    <t>White (Striped)</t>
  </si>
  <si>
    <t>Jackets</t>
  </si>
  <si>
    <t>Winter (Green)</t>
  </si>
  <si>
    <t>Blue (Dark Silvery)</t>
  </si>
  <si>
    <t>Dark Blue (Solid)</t>
  </si>
  <si>
    <t>Night Shift (Grey)</t>
  </si>
  <si>
    <t>Death Road (Black)</t>
  </si>
  <si>
    <t>Wonder Women (Blue)</t>
  </si>
  <si>
    <t>Ice Cream (White)</t>
  </si>
  <si>
    <t>Superman (Dark)</t>
  </si>
  <si>
    <t>PB&amp;J (Grey)</t>
  </si>
  <si>
    <t>Blue (Solid)</t>
  </si>
  <si>
    <t>Blue (Dark Stripes)</t>
  </si>
  <si>
    <t>Hoodie (Grey)</t>
  </si>
  <si>
    <t>Pullover (Green)</t>
  </si>
  <si>
    <t>Windproof (Blue)</t>
  </si>
  <si>
    <t>Long Sleeve (Black)</t>
  </si>
  <si>
    <t>Thermal (Navy Blue)</t>
  </si>
  <si>
    <t>Waterproof Shirt (Black)</t>
  </si>
  <si>
    <t>Vans (Blue)</t>
  </si>
  <si>
    <t>Loafers (Brown)</t>
  </si>
  <si>
    <t>Flip Flops (Green)</t>
  </si>
  <si>
    <t>Sneakers (Dirty)</t>
  </si>
  <si>
    <t>Swim Trunks</t>
  </si>
  <si>
    <t>Thermal Underpants</t>
  </si>
  <si>
    <t>Big Ones (Blue)</t>
  </si>
  <si>
    <t>Gaelic Football (Blue)</t>
  </si>
  <si>
    <t>Gaelic Football (Green)</t>
  </si>
  <si>
    <t>Rugby (Black and Red)</t>
  </si>
  <si>
    <t>Cap</t>
  </si>
  <si>
    <t>Sunglasses</t>
  </si>
  <si>
    <t>Swimming Cap</t>
  </si>
  <si>
    <t>Jeans (Dark #2)</t>
  </si>
  <si>
    <t>Jeans (Light Blue)</t>
  </si>
  <si>
    <t>Navy Blue</t>
  </si>
  <si>
    <t>Gold</t>
  </si>
  <si>
    <t>Hiking Pants</t>
  </si>
  <si>
    <t>Dress Pants</t>
  </si>
  <si>
    <t>Tie (Blue)</t>
  </si>
  <si>
    <t>Tie (Smiley Face)</t>
  </si>
  <si>
    <t>Music (Yellow)</t>
  </si>
  <si>
    <t>Dark Grey</t>
  </si>
  <si>
    <t>Grey, Blue, Red (Rhombus)</t>
  </si>
  <si>
    <t>Grey, Blue (Barcode)</t>
  </si>
  <si>
    <t>Rainbow (Solid Stripes)</t>
  </si>
  <si>
    <t>Ice Cream (Blue)</t>
  </si>
  <si>
    <t>Solid (Blue/Green)</t>
  </si>
  <si>
    <t>Colorful Ladies</t>
  </si>
  <si>
    <t>Dark Blue (Boston)</t>
  </si>
  <si>
    <t>Yellow Banana</t>
  </si>
  <si>
    <t>New Light Blue</t>
  </si>
  <si>
    <t>New Flower Pattern (Dark)</t>
  </si>
  <si>
    <t>New Red Stripes</t>
  </si>
  <si>
    <t>Color Stripes (From Ellen)</t>
  </si>
  <si>
    <t>Solid (Yellow/Green)</t>
  </si>
  <si>
    <t>Hiking (Grey)</t>
  </si>
  <si>
    <t>Solid Nice (Dark Grey)</t>
  </si>
  <si>
    <t>Polka Dot (Pink on Blue)</t>
  </si>
  <si>
    <t>Colorful Diamonds (Dark)</t>
  </si>
  <si>
    <t>Business Socks (Black)</t>
  </si>
  <si>
    <t>Camels (Pink)</t>
  </si>
  <si>
    <t>Artist (Blue and Yellow)</t>
  </si>
  <si>
    <t>Solid Nice (Dark Blue)</t>
  </si>
  <si>
    <t>Brocolli</t>
  </si>
  <si>
    <t>Triangles (Small, White on Dark)</t>
  </si>
  <si>
    <t>Solid (Dark Blue/Green)</t>
  </si>
  <si>
    <t>Horizontal Stripes (Dark Red on Dark)</t>
  </si>
  <si>
    <t>Rain Poncho</t>
  </si>
  <si>
    <t>Outsider (Green)</t>
  </si>
  <si>
    <t>V-Neck (Solid Green)</t>
  </si>
  <si>
    <t>Gym Shirt (Dirty)</t>
  </si>
  <si>
    <t>Got EBITDA (Black)</t>
  </si>
  <si>
    <t>V-Neck (Light Blue)</t>
  </si>
  <si>
    <t>V-Neck (Lighter Green)</t>
  </si>
  <si>
    <t>V-Neck (Lighter Red)</t>
  </si>
  <si>
    <t>V-Neck (White)</t>
  </si>
  <si>
    <t>Nice One (Grey)</t>
  </si>
  <si>
    <t>Hiking (Green)</t>
  </si>
  <si>
    <t>Polka Dot (Small Red on Dark)</t>
  </si>
  <si>
    <t>Dress Shoes (Black)</t>
  </si>
  <si>
    <t>Crazy Bus Driver (Blue)</t>
  </si>
  <si>
    <t>Polka Dot (Dark Background)</t>
  </si>
  <si>
    <t>Stripes (Blue and Green)</t>
  </si>
  <si>
    <t>Total Items</t>
  </si>
  <si>
    <t>% of Top 20%</t>
  </si>
  <si>
    <t>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</si>
</sst>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/>
    <xf numFmtId="10" fontId="0" fillId="6" borderId="10" xfId="1" applyNumberFormat="1" applyFont="1" applyFill="1" applyBorder="1" applyAlignment="1">
      <alignment horizontal="center"/>
    </xf>
    <xf numFmtId="10" fontId="0" fillId="6" borderId="7" xfId="1" applyNumberFormat="1" applyFont="1" applyFill="1" applyBorder="1" applyAlignment="1">
      <alignment horizontal="center"/>
    </xf>
    <xf numFmtId="10" fontId="0" fillId="6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10" xfId="1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17" fontId="2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B2BC-EC23-449F-9054-EE6444812D14}">
  <dimension ref="A1:AJ104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AL18" sqref="AL18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32" width="3.109375" customWidth="1"/>
    <col min="33" max="33" width="5.21875" bestFit="1" customWidth="1"/>
    <col min="34" max="34" width="8.5546875" bestFit="1" customWidth="1"/>
  </cols>
  <sheetData>
    <row r="1" spans="1:36" x14ac:dyDescent="0.3">
      <c r="A1" s="40" t="s">
        <v>0</v>
      </c>
      <c r="B1" s="40"/>
      <c r="C1" s="43" t="s">
        <v>20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6" x14ac:dyDescent="0.3">
      <c r="A2" s="40" t="s">
        <v>1</v>
      </c>
      <c r="B2" s="40"/>
      <c r="C2" s="41">
        <v>43617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>
        <v>43647</v>
      </c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6" ht="15" thickBot="1" x14ac:dyDescent="0.35">
      <c r="A3" s="4" t="s">
        <v>2</v>
      </c>
      <c r="B3" s="3" t="s">
        <v>3</v>
      </c>
      <c r="C3" s="3">
        <v>15</v>
      </c>
      <c r="D3" s="3">
        <v>16</v>
      </c>
      <c r="E3" s="3">
        <v>17</v>
      </c>
      <c r="F3" s="3">
        <v>18</v>
      </c>
      <c r="G3" s="3">
        <v>19</v>
      </c>
      <c r="H3" s="3">
        <v>20</v>
      </c>
      <c r="I3" s="3">
        <v>21</v>
      </c>
      <c r="J3" s="3">
        <v>22</v>
      </c>
      <c r="K3" s="3">
        <v>23</v>
      </c>
      <c r="L3" s="3">
        <v>24</v>
      </c>
      <c r="M3" s="3">
        <v>25</v>
      </c>
      <c r="N3" s="3">
        <v>26</v>
      </c>
      <c r="O3" s="3">
        <v>27</v>
      </c>
      <c r="P3" s="3">
        <v>28</v>
      </c>
      <c r="Q3" s="3">
        <v>29</v>
      </c>
      <c r="R3" s="3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" t="s">
        <v>19</v>
      </c>
      <c r="AH3" s="3" t="s">
        <v>23</v>
      </c>
    </row>
    <row r="4" spans="1:36" ht="15" thickTop="1" x14ac:dyDescent="0.3">
      <c r="A4" s="44" t="s">
        <v>13</v>
      </c>
      <c r="B4" s="8" t="s">
        <v>111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6">
        <f>COUNTIF(C4:AF4, "x")</f>
        <v>2</v>
      </c>
      <c r="AH4" s="23">
        <f>AG4/$AG$100</f>
        <v>6.8493150684931503E-3</v>
      </c>
    </row>
    <row r="5" spans="1:36" x14ac:dyDescent="0.3">
      <c r="A5" s="37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7">
        <f t="shared" ref="AG5" si="0">COUNTIF(C5:AF5, "x")</f>
        <v>1</v>
      </c>
      <c r="AH5" s="31">
        <f>AG5/$AG$100</f>
        <v>3.4246575342465752E-3</v>
      </c>
    </row>
    <row r="6" spans="1:36" x14ac:dyDescent="0.3">
      <c r="A6" s="37"/>
      <c r="B6" s="10" t="s">
        <v>102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7">
        <f t="shared" ref="AG6:AG69" si="1">COUNTIF(C6:AF6, "x")</f>
        <v>7</v>
      </c>
      <c r="AH6" s="30">
        <f t="shared" ref="AH6:AH69" si="2">AG6/$AG$100</f>
        <v>2.3972602739726026E-2</v>
      </c>
    </row>
    <row r="7" spans="1:36" x14ac:dyDescent="0.3">
      <c r="A7" s="37"/>
      <c r="B7" s="10" t="s">
        <v>101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>
        <f t="shared" si="1"/>
        <v>2</v>
      </c>
      <c r="AH7" s="31">
        <f t="shared" si="2"/>
        <v>6.8493150684931503E-3</v>
      </c>
    </row>
    <row r="8" spans="1:36" x14ac:dyDescent="0.3">
      <c r="A8" s="37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>
        <f t="shared" si="1"/>
        <v>0</v>
      </c>
      <c r="AH8" s="31">
        <f t="shared" si="2"/>
        <v>0</v>
      </c>
    </row>
    <row r="9" spans="1:36" x14ac:dyDescent="0.3">
      <c r="A9" s="37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>
        <f t="shared" si="1"/>
        <v>0</v>
      </c>
      <c r="AH9" s="31">
        <f t="shared" si="2"/>
        <v>0</v>
      </c>
    </row>
    <row r="10" spans="1:36" x14ac:dyDescent="0.3">
      <c r="A10" s="37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>
        <f t="shared" si="1"/>
        <v>3</v>
      </c>
      <c r="AH10" s="31">
        <f t="shared" si="2"/>
        <v>1.0273972602739725E-2</v>
      </c>
    </row>
    <row r="11" spans="1:36" x14ac:dyDescent="0.3">
      <c r="A11" s="37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>
        <f t="shared" si="1"/>
        <v>3</v>
      </c>
      <c r="AH11" s="31">
        <f t="shared" si="2"/>
        <v>1.0273972602739725E-2</v>
      </c>
    </row>
    <row r="12" spans="1:36" x14ac:dyDescent="0.3">
      <c r="A12" s="37"/>
      <c r="B12" s="10" t="s">
        <v>99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>
        <f t="shared" si="1"/>
        <v>5</v>
      </c>
      <c r="AH12" s="30">
        <f t="shared" si="2"/>
        <v>1.7123287671232876E-2</v>
      </c>
      <c r="AJ12" s="27">
        <f>AH6+AH12+AH14+AH18+AH20+AH21+AH22+AH27+AH37+AH40+AH41+AH44+AH45+AH50+AH56+AH85+AH86+AH90+AH92</f>
        <v>0.70205479452054798</v>
      </c>
    </row>
    <row r="13" spans="1:36" x14ac:dyDescent="0.3">
      <c r="A13" s="37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7">
        <f t="shared" si="1"/>
        <v>3</v>
      </c>
      <c r="AH13" s="31">
        <f t="shared" si="2"/>
        <v>1.0273972602739725E-2</v>
      </c>
    </row>
    <row r="14" spans="1:36" x14ac:dyDescent="0.3">
      <c r="A14" s="37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35">
        <f t="shared" si="1"/>
        <v>10</v>
      </c>
      <c r="AH14" s="30">
        <f t="shared" si="2"/>
        <v>3.4246575342465752E-2</v>
      </c>
    </row>
    <row r="15" spans="1:36" x14ac:dyDescent="0.3">
      <c r="A15" s="37"/>
      <c r="B15" s="10" t="s">
        <v>103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>
        <f t="shared" si="1"/>
        <v>0</v>
      </c>
      <c r="AH15" s="31">
        <f t="shared" si="2"/>
        <v>0</v>
      </c>
    </row>
    <row r="16" spans="1:36" x14ac:dyDescent="0.3">
      <c r="A16" s="37"/>
      <c r="B16" s="10" t="s">
        <v>104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>
        <f t="shared" si="1"/>
        <v>0</v>
      </c>
      <c r="AH16" s="31">
        <f t="shared" si="2"/>
        <v>0</v>
      </c>
    </row>
    <row r="17" spans="1:34" x14ac:dyDescent="0.3">
      <c r="A17" s="37"/>
      <c r="B17" s="10" t="s">
        <v>105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>
        <f t="shared" si="1"/>
        <v>0</v>
      </c>
      <c r="AH17" s="31">
        <f t="shared" si="2"/>
        <v>0</v>
      </c>
    </row>
    <row r="18" spans="1:34" x14ac:dyDescent="0.3">
      <c r="A18" s="37"/>
      <c r="B18" s="10" t="s">
        <v>100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7">
        <f t="shared" si="1"/>
        <v>7</v>
      </c>
      <c r="AH18" s="30">
        <f t="shared" si="2"/>
        <v>2.3972602739726026E-2</v>
      </c>
    </row>
    <row r="19" spans="1:34" x14ac:dyDescent="0.3">
      <c r="A19" s="37"/>
      <c r="B19" s="10" t="s">
        <v>106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>
        <f t="shared" si="1"/>
        <v>2</v>
      </c>
      <c r="AH19" s="31">
        <f t="shared" si="2"/>
        <v>6.8493150684931503E-3</v>
      </c>
    </row>
    <row r="20" spans="1:34" x14ac:dyDescent="0.3">
      <c r="A20" s="38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>
        <f t="shared" si="1"/>
        <v>5</v>
      </c>
      <c r="AH20" s="29">
        <f t="shared" si="2"/>
        <v>1.7123287671232876E-2</v>
      </c>
    </row>
    <row r="21" spans="1:34" x14ac:dyDescent="0.3">
      <c r="A21" s="36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16">
        <f t="shared" si="1"/>
        <v>6</v>
      </c>
      <c r="AH21" s="28">
        <f t="shared" si="2"/>
        <v>2.0547945205479451E-2</v>
      </c>
    </row>
    <row r="22" spans="1:34" x14ac:dyDescent="0.3">
      <c r="A22" s="37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">
        <f t="shared" si="1"/>
        <v>5</v>
      </c>
      <c r="AH22" s="30">
        <f t="shared" si="2"/>
        <v>1.7123287671232876E-2</v>
      </c>
    </row>
    <row r="23" spans="1:34" x14ac:dyDescent="0.3">
      <c r="A23" s="37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>
        <f t="shared" si="1"/>
        <v>0</v>
      </c>
      <c r="AH23" s="31">
        <f t="shared" si="2"/>
        <v>0</v>
      </c>
    </row>
    <row r="24" spans="1:34" x14ac:dyDescent="0.3">
      <c r="A24" s="38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>
        <f t="shared" si="1"/>
        <v>1</v>
      </c>
      <c r="AH24" s="32">
        <f t="shared" si="2"/>
        <v>3.4246575342465752E-3</v>
      </c>
    </row>
    <row r="25" spans="1:34" x14ac:dyDescent="0.3">
      <c r="A25" s="36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>
        <f t="shared" si="1"/>
        <v>0</v>
      </c>
      <c r="AH25" s="33">
        <f t="shared" si="2"/>
        <v>0</v>
      </c>
    </row>
    <row r="26" spans="1:34" x14ac:dyDescent="0.3">
      <c r="A26" s="37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>
        <f t="shared" si="1"/>
        <v>0</v>
      </c>
      <c r="AH26" s="31">
        <f t="shared" si="2"/>
        <v>0</v>
      </c>
    </row>
    <row r="27" spans="1:34" x14ac:dyDescent="0.3">
      <c r="A27" s="37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7">
        <f t="shared" si="1"/>
        <v>9</v>
      </c>
      <c r="AH27" s="30">
        <f t="shared" si="2"/>
        <v>3.0821917808219176E-2</v>
      </c>
    </row>
    <row r="28" spans="1:34" x14ac:dyDescent="0.3">
      <c r="A28" s="37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>
        <f t="shared" si="1"/>
        <v>1</v>
      </c>
      <c r="AH28" s="31">
        <f t="shared" si="2"/>
        <v>3.4246575342465752E-3</v>
      </c>
    </row>
    <row r="29" spans="1:34" x14ac:dyDescent="0.3">
      <c r="A29" s="37"/>
      <c r="B29" s="10" t="s">
        <v>107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>
        <f t="shared" si="1"/>
        <v>0</v>
      </c>
      <c r="AH29" s="31">
        <f t="shared" si="2"/>
        <v>0</v>
      </c>
    </row>
    <row r="30" spans="1:34" x14ac:dyDescent="0.3">
      <c r="A30" s="37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>
        <f t="shared" si="1"/>
        <v>0</v>
      </c>
      <c r="AH30" s="31">
        <f t="shared" si="2"/>
        <v>0</v>
      </c>
    </row>
    <row r="31" spans="1:34" x14ac:dyDescent="0.3">
      <c r="A31" s="37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>
        <f t="shared" si="1"/>
        <v>0</v>
      </c>
      <c r="AH31" s="31">
        <f t="shared" si="2"/>
        <v>0</v>
      </c>
    </row>
    <row r="32" spans="1:34" x14ac:dyDescent="0.3">
      <c r="A32" s="38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>
        <f t="shared" si="1"/>
        <v>0</v>
      </c>
      <c r="AH32" s="32">
        <f t="shared" si="2"/>
        <v>0</v>
      </c>
    </row>
    <row r="33" spans="1:34" x14ac:dyDescent="0.3">
      <c r="A33" s="36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>
        <f t="shared" si="1"/>
        <v>0</v>
      </c>
      <c r="AH33" s="33">
        <f t="shared" si="2"/>
        <v>0</v>
      </c>
    </row>
    <row r="34" spans="1:34" x14ac:dyDescent="0.3">
      <c r="A34" s="38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>
        <f t="shared" si="1"/>
        <v>0</v>
      </c>
      <c r="AH34" s="32">
        <f t="shared" si="2"/>
        <v>0</v>
      </c>
    </row>
    <row r="35" spans="1:34" x14ac:dyDescent="0.3">
      <c r="A35" s="36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>
        <f t="shared" si="1"/>
        <v>0</v>
      </c>
      <c r="AH35" s="33">
        <f t="shared" si="2"/>
        <v>0</v>
      </c>
    </row>
    <row r="36" spans="1:34" x14ac:dyDescent="0.3">
      <c r="A36" s="37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>
        <f t="shared" si="1"/>
        <v>0</v>
      </c>
      <c r="AH36" s="31">
        <f t="shared" si="2"/>
        <v>0</v>
      </c>
    </row>
    <row r="37" spans="1:34" x14ac:dyDescent="0.3">
      <c r="A37" s="37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7">
        <f t="shared" si="1"/>
        <v>8</v>
      </c>
      <c r="AH37" s="30">
        <f t="shared" si="2"/>
        <v>2.7397260273972601E-2</v>
      </c>
    </row>
    <row r="38" spans="1:34" x14ac:dyDescent="0.3">
      <c r="A38" s="37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>
        <f t="shared" si="1"/>
        <v>0</v>
      </c>
      <c r="AH38" s="31">
        <f t="shared" si="2"/>
        <v>0</v>
      </c>
    </row>
    <row r="39" spans="1:34" x14ac:dyDescent="0.3">
      <c r="A39" s="37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>
        <f t="shared" si="1"/>
        <v>0</v>
      </c>
      <c r="AH39" s="31">
        <f t="shared" si="2"/>
        <v>0</v>
      </c>
    </row>
    <row r="40" spans="1:34" x14ac:dyDescent="0.3">
      <c r="A40" s="37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35">
        <f t="shared" si="1"/>
        <v>18</v>
      </c>
      <c r="AH40" s="30">
        <f t="shared" si="2"/>
        <v>6.1643835616438353E-2</v>
      </c>
    </row>
    <row r="41" spans="1:34" x14ac:dyDescent="0.3">
      <c r="A41" s="38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14">
        <f t="shared" si="1"/>
        <v>8</v>
      </c>
      <c r="AH41" s="29">
        <f t="shared" si="2"/>
        <v>2.7397260273972601E-2</v>
      </c>
    </row>
    <row r="42" spans="1:34" x14ac:dyDescent="0.3">
      <c r="A42" s="36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>
        <f t="shared" si="1"/>
        <v>0</v>
      </c>
      <c r="AH42" s="33">
        <f t="shared" si="2"/>
        <v>0</v>
      </c>
    </row>
    <row r="43" spans="1:34" x14ac:dyDescent="0.3">
      <c r="A43" s="37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7">
        <f t="shared" si="1"/>
        <v>1</v>
      </c>
      <c r="AH43" s="31">
        <f t="shared" si="2"/>
        <v>3.4246575342465752E-3</v>
      </c>
    </row>
    <row r="44" spans="1:34" x14ac:dyDescent="0.3">
      <c r="A44" s="37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35">
        <f t="shared" si="1"/>
        <v>18</v>
      </c>
      <c r="AH44" s="30">
        <f t="shared" si="2"/>
        <v>6.1643835616438353E-2</v>
      </c>
    </row>
    <row r="45" spans="1:34" x14ac:dyDescent="0.3">
      <c r="A45" s="37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35">
        <f t="shared" si="1"/>
        <v>10</v>
      </c>
      <c r="AH45" s="30">
        <f t="shared" si="2"/>
        <v>3.4246575342465752E-2</v>
      </c>
    </row>
    <row r="46" spans="1:34" x14ac:dyDescent="0.3">
      <c r="A46" s="38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>
        <f t="shared" si="1"/>
        <v>0</v>
      </c>
      <c r="AH46" s="32">
        <f t="shared" si="2"/>
        <v>0</v>
      </c>
    </row>
    <row r="47" spans="1:34" x14ac:dyDescent="0.3">
      <c r="A47" s="36" t="s">
        <v>9</v>
      </c>
      <c r="B47" s="15" t="s">
        <v>78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6">
        <f t="shared" si="1"/>
        <v>3</v>
      </c>
      <c r="AH47" s="33">
        <f t="shared" si="2"/>
        <v>1.0273972602739725E-2</v>
      </c>
    </row>
    <row r="48" spans="1:34" x14ac:dyDescent="0.3">
      <c r="A48" s="37"/>
      <c r="B48" s="10" t="s">
        <v>79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>
        <f t="shared" si="1"/>
        <v>0</v>
      </c>
      <c r="AH48" s="31">
        <f t="shared" si="2"/>
        <v>0</v>
      </c>
    </row>
    <row r="49" spans="1:34" x14ac:dyDescent="0.3">
      <c r="A49" s="37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7">
        <f t="shared" si="1"/>
        <v>4</v>
      </c>
      <c r="AH49" s="31">
        <f t="shared" si="2"/>
        <v>1.3698630136986301E-2</v>
      </c>
    </row>
    <row r="50" spans="1:34" x14ac:dyDescent="0.3">
      <c r="A50" s="37"/>
      <c r="B50" s="10" t="s">
        <v>72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7">
        <f t="shared" si="1"/>
        <v>7</v>
      </c>
      <c r="AH50" s="30">
        <f t="shared" si="2"/>
        <v>2.3972602739726026E-2</v>
      </c>
    </row>
    <row r="51" spans="1:34" x14ac:dyDescent="0.3">
      <c r="A51" s="37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>
        <f t="shared" si="1"/>
        <v>3</v>
      </c>
      <c r="AH51" s="31">
        <f t="shared" si="2"/>
        <v>1.0273972602739725E-2</v>
      </c>
    </row>
    <row r="52" spans="1:34" x14ac:dyDescent="0.3">
      <c r="A52" s="37"/>
      <c r="B52" s="10" t="s">
        <v>74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">
        <f t="shared" si="1"/>
        <v>5</v>
      </c>
      <c r="AH52" s="31">
        <f t="shared" si="2"/>
        <v>1.7123287671232876E-2</v>
      </c>
    </row>
    <row r="53" spans="1:34" x14ac:dyDescent="0.3">
      <c r="A53" s="37"/>
      <c r="B53" s="10" t="s">
        <v>73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7">
        <f t="shared" si="1"/>
        <v>4</v>
      </c>
      <c r="AH53" s="31">
        <f t="shared" si="2"/>
        <v>1.3698630136986301E-2</v>
      </c>
    </row>
    <row r="54" spans="1:34" x14ac:dyDescent="0.3">
      <c r="A54" s="37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>
        <f t="shared" si="1"/>
        <v>4</v>
      </c>
      <c r="AH54" s="31">
        <f t="shared" si="2"/>
        <v>1.3698630136986301E-2</v>
      </c>
    </row>
    <row r="55" spans="1:34" x14ac:dyDescent="0.3">
      <c r="A55" s="37"/>
      <c r="B55" s="10" t="s">
        <v>82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>
        <f t="shared" si="1"/>
        <v>3</v>
      </c>
      <c r="AH55" s="31">
        <f t="shared" si="2"/>
        <v>1.0273972602739725E-2</v>
      </c>
    </row>
    <row r="56" spans="1:34" x14ac:dyDescent="0.3">
      <c r="A56" s="37"/>
      <c r="B56" s="10" t="s">
        <v>81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7">
        <f t="shared" si="1"/>
        <v>6</v>
      </c>
      <c r="AH56" s="30">
        <f t="shared" si="2"/>
        <v>2.0547945205479451E-2</v>
      </c>
    </row>
    <row r="57" spans="1:34" x14ac:dyDescent="0.3">
      <c r="A57" s="37"/>
      <c r="B57" s="10" t="s">
        <v>83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7">
        <f t="shared" si="1"/>
        <v>4</v>
      </c>
      <c r="AH57" s="31">
        <f t="shared" si="2"/>
        <v>1.3698630136986301E-2</v>
      </c>
    </row>
    <row r="58" spans="1:34" x14ac:dyDescent="0.3">
      <c r="A58" s="37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>
        <f t="shared" si="1"/>
        <v>0</v>
      </c>
      <c r="AH58" s="31">
        <f t="shared" si="2"/>
        <v>0</v>
      </c>
    </row>
    <row r="59" spans="1:34" x14ac:dyDescent="0.3">
      <c r="A59" s="37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">
        <f t="shared" si="1"/>
        <v>5</v>
      </c>
      <c r="AH59" s="31">
        <f t="shared" si="2"/>
        <v>1.7123287671232876E-2</v>
      </c>
    </row>
    <row r="60" spans="1:34" x14ac:dyDescent="0.3">
      <c r="A60" s="38"/>
      <c r="B60" s="12" t="s">
        <v>80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4">
        <f t="shared" si="1"/>
        <v>4</v>
      </c>
      <c r="AH60" s="32">
        <f t="shared" si="2"/>
        <v>1.3698630136986301E-2</v>
      </c>
    </row>
    <row r="61" spans="1:34" x14ac:dyDescent="0.3">
      <c r="A61" s="36" t="s">
        <v>8</v>
      </c>
      <c r="B61" s="15" t="s">
        <v>92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>
        <f t="shared" si="1"/>
        <v>0</v>
      </c>
      <c r="AH61" s="33">
        <f t="shared" si="2"/>
        <v>0</v>
      </c>
    </row>
    <row r="62" spans="1:34" x14ac:dyDescent="0.3">
      <c r="A62" s="37"/>
      <c r="B62" s="10" t="s">
        <v>94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>
        <f t="shared" si="1"/>
        <v>0</v>
      </c>
      <c r="AH62" s="31">
        <f t="shared" si="2"/>
        <v>0</v>
      </c>
    </row>
    <row r="63" spans="1:34" x14ac:dyDescent="0.3">
      <c r="A63" s="37"/>
      <c r="B63" s="10" t="s">
        <v>90</v>
      </c>
      <c r="C63" s="11"/>
      <c r="D63" s="11"/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/>
      <c r="P63" s="11"/>
      <c r="Q63" s="5"/>
      <c r="R63" s="11"/>
      <c r="S63" s="11"/>
      <c r="T63" s="11"/>
      <c r="U63" s="11"/>
      <c r="V63" s="11"/>
      <c r="W63" s="11"/>
      <c r="X63" s="5"/>
      <c r="Y63" s="11"/>
      <c r="Z63" s="11"/>
      <c r="AA63" s="11"/>
      <c r="AB63" s="11"/>
      <c r="AC63" s="11"/>
      <c r="AD63" s="11"/>
      <c r="AE63" s="5"/>
      <c r="AF63" s="11"/>
      <c r="AG63" s="7">
        <f t="shared" si="1"/>
        <v>0</v>
      </c>
      <c r="AH63" s="31">
        <f t="shared" si="2"/>
        <v>0</v>
      </c>
    </row>
    <row r="64" spans="1:34" x14ac:dyDescent="0.3">
      <c r="A64" s="37"/>
      <c r="B64" s="10" t="s">
        <v>91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>
        <f t="shared" si="1"/>
        <v>0</v>
      </c>
      <c r="AH64" s="31">
        <f t="shared" si="2"/>
        <v>0</v>
      </c>
    </row>
    <row r="65" spans="1:34" x14ac:dyDescent="0.3">
      <c r="A65" s="37"/>
      <c r="B65" s="10" t="s">
        <v>84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>
        <f t="shared" si="1"/>
        <v>0</v>
      </c>
      <c r="AH65" s="31">
        <f t="shared" si="2"/>
        <v>0</v>
      </c>
    </row>
    <row r="66" spans="1:34" x14ac:dyDescent="0.3">
      <c r="A66" s="37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7">
        <f t="shared" si="1"/>
        <v>4</v>
      </c>
      <c r="AH66" s="31">
        <f t="shared" si="2"/>
        <v>1.3698630136986301E-2</v>
      </c>
    </row>
    <row r="67" spans="1:34" x14ac:dyDescent="0.3">
      <c r="A67" s="37"/>
      <c r="B67" s="10" t="s">
        <v>89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7">
        <f t="shared" si="1"/>
        <v>3</v>
      </c>
      <c r="AH67" s="31">
        <f t="shared" si="2"/>
        <v>1.0273972602739725E-2</v>
      </c>
    </row>
    <row r="68" spans="1:34" x14ac:dyDescent="0.3">
      <c r="A68" s="37"/>
      <c r="B68" s="10" t="s">
        <v>108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>
        <f t="shared" si="1"/>
        <v>0</v>
      </c>
      <c r="AH68" s="31">
        <f t="shared" si="2"/>
        <v>0</v>
      </c>
    </row>
    <row r="69" spans="1:34" x14ac:dyDescent="0.3">
      <c r="A69" s="37"/>
      <c r="B69" s="10" t="s">
        <v>86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>
        <f t="shared" si="1"/>
        <v>0</v>
      </c>
      <c r="AH69" s="31">
        <f t="shared" si="2"/>
        <v>0</v>
      </c>
    </row>
    <row r="70" spans="1:34" x14ac:dyDescent="0.3">
      <c r="A70" s="37"/>
      <c r="B70" s="10" t="s">
        <v>97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>
        <f t="shared" ref="AG70:AG99" si="3">COUNTIF(C70:AF70, "x")</f>
        <v>0</v>
      </c>
      <c r="AH70" s="31">
        <f t="shared" ref="AH70:AH99" si="4">AG70/$AG$100</f>
        <v>0</v>
      </c>
    </row>
    <row r="71" spans="1:34" x14ac:dyDescent="0.3">
      <c r="A71" s="37"/>
      <c r="B71" s="10" t="s">
        <v>76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>
        <f t="shared" si="3"/>
        <v>1</v>
      </c>
      <c r="AH71" s="31">
        <f t="shared" si="4"/>
        <v>3.4246575342465752E-3</v>
      </c>
    </row>
    <row r="72" spans="1:34" x14ac:dyDescent="0.3">
      <c r="A72" s="37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>
        <f t="shared" si="3"/>
        <v>3</v>
      </c>
      <c r="AH72" s="31">
        <f t="shared" si="4"/>
        <v>1.0273972602739725E-2</v>
      </c>
    </row>
    <row r="73" spans="1:34" x14ac:dyDescent="0.3">
      <c r="A73" s="37"/>
      <c r="B73" s="10" t="s">
        <v>112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>
        <f t="shared" si="3"/>
        <v>1</v>
      </c>
      <c r="AH73" s="31">
        <f t="shared" si="4"/>
        <v>3.4246575342465752E-3</v>
      </c>
    </row>
    <row r="74" spans="1:34" x14ac:dyDescent="0.3">
      <c r="A74" s="37"/>
      <c r="B74" s="10" t="s">
        <v>88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>
        <f t="shared" si="3"/>
        <v>0</v>
      </c>
      <c r="AH74" s="31">
        <f t="shared" si="4"/>
        <v>0</v>
      </c>
    </row>
    <row r="75" spans="1:34" x14ac:dyDescent="0.3">
      <c r="A75" s="37"/>
      <c r="B75" s="10" t="s">
        <v>109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>
        <f t="shared" si="3"/>
        <v>0</v>
      </c>
      <c r="AH75" s="31">
        <f t="shared" si="4"/>
        <v>0</v>
      </c>
    </row>
    <row r="76" spans="1:34" x14ac:dyDescent="0.3">
      <c r="A76" s="37"/>
      <c r="B76" s="10" t="s">
        <v>75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>
        <f t="shared" si="3"/>
        <v>0</v>
      </c>
      <c r="AH76" s="31">
        <f t="shared" si="4"/>
        <v>0</v>
      </c>
    </row>
    <row r="77" spans="1:34" x14ac:dyDescent="0.3">
      <c r="A77" s="37"/>
      <c r="B77" s="10" t="s">
        <v>77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>
        <f t="shared" si="3"/>
        <v>0</v>
      </c>
      <c r="AH77" s="31">
        <f t="shared" si="4"/>
        <v>0</v>
      </c>
    </row>
    <row r="78" spans="1:34" x14ac:dyDescent="0.3">
      <c r="A78" s="37"/>
      <c r="B78" s="10" t="s">
        <v>96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>
        <f t="shared" si="3"/>
        <v>0</v>
      </c>
      <c r="AH78" s="31">
        <f t="shared" si="4"/>
        <v>0</v>
      </c>
    </row>
    <row r="79" spans="1:34" x14ac:dyDescent="0.3">
      <c r="A79" s="37"/>
      <c r="B79" s="10" t="s">
        <v>85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>
        <f t="shared" si="3"/>
        <v>1</v>
      </c>
      <c r="AH79" s="31">
        <f t="shared" si="4"/>
        <v>3.4246575342465752E-3</v>
      </c>
    </row>
    <row r="80" spans="1:34" x14ac:dyDescent="0.3">
      <c r="A80" s="37"/>
      <c r="B80" s="10" t="s">
        <v>93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7">
        <f t="shared" si="3"/>
        <v>2</v>
      </c>
      <c r="AH80" s="31">
        <f t="shared" si="4"/>
        <v>6.8493150684931503E-3</v>
      </c>
    </row>
    <row r="81" spans="1:34" x14ac:dyDescent="0.3">
      <c r="A81" s="37"/>
      <c r="B81" s="10" t="s">
        <v>87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7">
        <f t="shared" si="3"/>
        <v>4</v>
      </c>
      <c r="AH81" s="31">
        <f t="shared" si="4"/>
        <v>1.3698630136986301E-2</v>
      </c>
    </row>
    <row r="82" spans="1:34" x14ac:dyDescent="0.3">
      <c r="A82" s="37"/>
      <c r="B82" s="10" t="s">
        <v>113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>
        <f t="shared" si="3"/>
        <v>0</v>
      </c>
      <c r="AH82" s="31">
        <f t="shared" si="4"/>
        <v>0</v>
      </c>
    </row>
    <row r="83" spans="1:34" x14ac:dyDescent="0.3">
      <c r="A83" s="38"/>
      <c r="B83" s="12" t="s">
        <v>95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>
        <f t="shared" si="3"/>
        <v>1</v>
      </c>
      <c r="AH83" s="32">
        <f t="shared" si="4"/>
        <v>3.4246575342465752E-3</v>
      </c>
    </row>
    <row r="84" spans="1:34" x14ac:dyDescent="0.3">
      <c r="A84" s="36" t="s">
        <v>10</v>
      </c>
      <c r="B84" s="15" t="s">
        <v>110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>
        <f t="shared" si="3"/>
        <v>0</v>
      </c>
      <c r="AH84" s="33">
        <f t="shared" si="4"/>
        <v>0</v>
      </c>
    </row>
    <row r="85" spans="1:34" x14ac:dyDescent="0.3">
      <c r="A85" s="37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7">
        <f t="shared" si="3"/>
        <v>9</v>
      </c>
      <c r="AH85" s="30">
        <f t="shared" si="4"/>
        <v>3.0821917808219176E-2</v>
      </c>
    </row>
    <row r="86" spans="1:34" x14ac:dyDescent="0.3">
      <c r="A86" s="37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35">
        <f t="shared" si="3"/>
        <v>29</v>
      </c>
      <c r="AH86" s="30">
        <f t="shared" si="4"/>
        <v>9.9315068493150679E-2</v>
      </c>
    </row>
    <row r="87" spans="1:34" x14ac:dyDescent="0.3">
      <c r="A87" s="37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>
        <f t="shared" si="3"/>
        <v>1</v>
      </c>
      <c r="AH87" s="31">
        <f t="shared" si="4"/>
        <v>3.4246575342465752E-3</v>
      </c>
    </row>
    <row r="88" spans="1:34" x14ac:dyDescent="0.3">
      <c r="A88" s="37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>
        <f t="shared" si="3"/>
        <v>0</v>
      </c>
      <c r="AH88" s="31">
        <f t="shared" si="4"/>
        <v>0</v>
      </c>
    </row>
    <row r="89" spans="1:34" x14ac:dyDescent="0.3">
      <c r="A89" s="37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>
        <f t="shared" si="3"/>
        <v>4</v>
      </c>
      <c r="AH89" s="31">
        <f t="shared" si="4"/>
        <v>1.3698630136986301E-2</v>
      </c>
    </row>
    <row r="90" spans="1:34" x14ac:dyDescent="0.3">
      <c r="A90" s="37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35">
        <f t="shared" si="3"/>
        <v>10</v>
      </c>
      <c r="AH90" s="30">
        <f t="shared" si="4"/>
        <v>3.4246575342465752E-2</v>
      </c>
    </row>
    <row r="91" spans="1:34" x14ac:dyDescent="0.3">
      <c r="A91" s="38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>
        <f t="shared" si="3"/>
        <v>4</v>
      </c>
      <c r="AH91" s="32">
        <f t="shared" si="4"/>
        <v>1.3698630136986301E-2</v>
      </c>
    </row>
    <row r="92" spans="1:34" x14ac:dyDescent="0.3">
      <c r="A92" s="36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34">
        <f t="shared" si="3"/>
        <v>28</v>
      </c>
      <c r="AH92" s="28">
        <f t="shared" si="4"/>
        <v>9.5890410958904104E-2</v>
      </c>
    </row>
    <row r="93" spans="1:34" x14ac:dyDescent="0.3">
      <c r="A93" s="37"/>
      <c r="B93" s="10" t="s">
        <v>60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>
        <f t="shared" si="3"/>
        <v>0</v>
      </c>
      <c r="AH93" s="31">
        <f t="shared" si="4"/>
        <v>0</v>
      </c>
    </row>
    <row r="94" spans="1:34" x14ac:dyDescent="0.3">
      <c r="A94" s="37"/>
      <c r="B94" s="10" t="s">
        <v>98</v>
      </c>
      <c r="C94" s="11"/>
      <c r="D94" s="11"/>
      <c r="E94" s="11"/>
      <c r="F94" s="11"/>
      <c r="G94" s="11"/>
      <c r="H94" s="11"/>
      <c r="I94" s="11"/>
      <c r="J94" s="5"/>
      <c r="K94" s="11"/>
      <c r="L94" s="11"/>
      <c r="M94" s="11"/>
      <c r="N94" s="11"/>
      <c r="O94" s="11"/>
      <c r="P94" s="11"/>
      <c r="Q94" s="5"/>
      <c r="R94" s="11"/>
      <c r="S94" s="11"/>
      <c r="T94" s="11"/>
      <c r="U94" s="11"/>
      <c r="V94" s="11"/>
      <c r="W94" s="11"/>
      <c r="X94" s="5"/>
      <c r="Y94" s="11"/>
      <c r="Z94" s="11"/>
      <c r="AA94" s="11"/>
      <c r="AB94" s="11"/>
      <c r="AC94" s="11"/>
      <c r="AD94" s="11"/>
      <c r="AE94" s="5"/>
      <c r="AF94" s="11"/>
      <c r="AG94" s="7">
        <f t="shared" si="3"/>
        <v>0</v>
      </c>
      <c r="AH94" s="31">
        <f t="shared" si="4"/>
        <v>0</v>
      </c>
    </row>
    <row r="95" spans="1:34" x14ac:dyDescent="0.3">
      <c r="A95" s="37"/>
      <c r="B95" s="10" t="s">
        <v>61</v>
      </c>
      <c r="C95" s="11"/>
      <c r="D95" s="11"/>
      <c r="E95" s="11"/>
      <c r="F95" s="11"/>
      <c r="G95" s="11"/>
      <c r="H95" s="11"/>
      <c r="I95" s="11"/>
      <c r="J95" s="5"/>
      <c r="K95" s="11" t="s">
        <v>18</v>
      </c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7">
        <f t="shared" si="3"/>
        <v>1</v>
      </c>
      <c r="AH95" s="24">
        <f t="shared" si="4"/>
        <v>3.4246575342465752E-3</v>
      </c>
    </row>
    <row r="96" spans="1:34" x14ac:dyDescent="0.3">
      <c r="A96" s="37"/>
      <c r="B96" s="10" t="s">
        <v>62</v>
      </c>
      <c r="C96" s="11"/>
      <c r="D96" s="11"/>
      <c r="E96" s="11"/>
      <c r="F96" s="11"/>
      <c r="G96" s="11"/>
      <c r="H96" s="11"/>
      <c r="I96" s="11"/>
      <c r="J96" s="5"/>
      <c r="K96" s="11"/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>
        <f t="shared" si="3"/>
        <v>0</v>
      </c>
      <c r="AH96" s="24">
        <f t="shared" si="4"/>
        <v>0</v>
      </c>
    </row>
    <row r="97" spans="1:34" x14ac:dyDescent="0.3">
      <c r="A97" s="37"/>
      <c r="B97" s="10" t="s">
        <v>69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>
        <f t="shared" si="3"/>
        <v>0</v>
      </c>
      <c r="AH97" s="24">
        <f t="shared" si="4"/>
        <v>0</v>
      </c>
    </row>
    <row r="98" spans="1:34" x14ac:dyDescent="0.3">
      <c r="A98" s="37"/>
      <c r="B98" s="10" t="s">
        <v>70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>
        <f t="shared" si="3"/>
        <v>0</v>
      </c>
      <c r="AH98" s="24">
        <f t="shared" si="4"/>
        <v>0</v>
      </c>
    </row>
    <row r="99" spans="1:34" x14ac:dyDescent="0.3">
      <c r="A99" s="38"/>
      <c r="B99" s="12" t="s">
        <v>49</v>
      </c>
      <c r="C99" s="13"/>
      <c r="D99" s="13"/>
      <c r="E99" s="13"/>
      <c r="F99" s="13"/>
      <c r="G99" s="13"/>
      <c r="H99" s="13"/>
      <c r="I99" s="13"/>
      <c r="J99" s="19"/>
      <c r="K99" s="13"/>
      <c r="L99" s="13"/>
      <c r="M99" s="13"/>
      <c r="N99" s="13"/>
      <c r="O99" s="13"/>
      <c r="P99" s="13"/>
      <c r="Q99" s="19"/>
      <c r="R99" s="13"/>
      <c r="S99" s="13"/>
      <c r="T99" s="13"/>
      <c r="U99" s="13"/>
      <c r="V99" s="13"/>
      <c r="W99" s="13"/>
      <c r="X99" s="19"/>
      <c r="Y99" s="13"/>
      <c r="Z99" s="13"/>
      <c r="AA99" s="13"/>
      <c r="AB99" s="13"/>
      <c r="AC99" s="13"/>
      <c r="AD99" s="13"/>
      <c r="AE99" s="19"/>
      <c r="AF99" s="13"/>
      <c r="AG99" s="14">
        <f t="shared" si="3"/>
        <v>0</v>
      </c>
      <c r="AH99" s="25">
        <f t="shared" si="4"/>
        <v>0</v>
      </c>
    </row>
    <row r="100" spans="1:34" x14ac:dyDescent="0.3">
      <c r="AD100" s="39" t="s">
        <v>19</v>
      </c>
      <c r="AE100" s="39"/>
      <c r="AF100" s="39"/>
      <c r="AG100" s="1">
        <f>SUM(AG4:AG92)</f>
        <v>292</v>
      </c>
      <c r="AH100" s="26">
        <f>SUM(AH4:AH92)</f>
        <v>1.0000000000000002</v>
      </c>
    </row>
    <row r="101" spans="1:34" x14ac:dyDescent="0.3">
      <c r="AD101" s="39" t="s">
        <v>116</v>
      </c>
      <c r="AE101" s="39"/>
      <c r="AF101" s="39"/>
      <c r="AG101" s="21">
        <f>COUNTIF(AG4:AG99, "&gt;0")</f>
        <v>52</v>
      </c>
      <c r="AH101" s="26">
        <f>AG101/96</f>
        <v>0.54166666666666663</v>
      </c>
    </row>
    <row r="102" spans="1:34" x14ac:dyDescent="0.3">
      <c r="A102" s="2" t="s">
        <v>114</v>
      </c>
      <c r="B102">
        <v>96</v>
      </c>
    </row>
    <row r="103" spans="1:34" x14ac:dyDescent="0.3">
      <c r="A103" s="20">
        <v>0.2</v>
      </c>
      <c r="B103">
        <v>19</v>
      </c>
    </row>
    <row r="104" spans="1:34" x14ac:dyDescent="0.3">
      <c r="A104" s="2" t="s">
        <v>115</v>
      </c>
      <c r="B104" s="27">
        <v>0.70209999999999995</v>
      </c>
    </row>
  </sheetData>
  <sortState ref="B61:AF83">
    <sortCondition ref="B61"/>
  </sortState>
  <mergeCells count="17">
    <mergeCell ref="A84:A91"/>
    <mergeCell ref="A92:A99"/>
    <mergeCell ref="AD101:AF101"/>
    <mergeCell ref="A1:B1"/>
    <mergeCell ref="C2:R2"/>
    <mergeCell ref="S2:AF2"/>
    <mergeCell ref="AD100:AF100"/>
    <mergeCell ref="C1:AF1"/>
    <mergeCell ref="A2:B2"/>
    <mergeCell ref="A4:A20"/>
    <mergeCell ref="A21:A24"/>
    <mergeCell ref="A25:A32"/>
    <mergeCell ref="A33:A34"/>
    <mergeCell ref="A35:A41"/>
    <mergeCell ref="A42:A46"/>
    <mergeCell ref="A47:A60"/>
    <mergeCell ref="A61:A8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15_June-14_July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Clancy</dc:creator>
  <cp:lastModifiedBy>Jack Clancy</cp:lastModifiedBy>
  <dcterms:created xsi:type="dcterms:W3CDTF">2019-06-15T17:38:42Z</dcterms:created>
  <dcterms:modified xsi:type="dcterms:W3CDTF">2019-07-17T19:01:23Z</dcterms:modified>
</cp:coreProperties>
</file>